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<sst xmlns="http://schemas.openxmlformats.org/spreadsheetml/2006/main" count="101" uniqueCount="72">
  <si>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Disc size:</t>
  </si>
  <si>
    <t>Manufacturer:</t>
  </si>
  <si>
    <t>Lot #:</t>
  </si>
  <si>
    <t>Visual</t>
  </si>
  <si>
    <t xml:space="preserve"> Inspection</t>
  </si>
  <si>
    <t xml:space="preserve">Load </t>
  </si>
  <si>
    <t xml:space="preserve">Movement </t>
  </si>
  <si>
    <t>Noticed</t>
  </si>
  <si>
    <t xml:space="preserve">Residual </t>
  </si>
  <si>
    <t>Calculated</t>
  </si>
  <si>
    <t>% of Target</t>
  </si>
  <si>
    <t>Rockwell</t>
  </si>
  <si>
    <t>R.C.</t>
  </si>
  <si>
    <t>Ring Press</t>
  </si>
  <si>
    <t>Tool:</t>
  </si>
  <si>
    <t>Date:</t>
  </si>
  <si>
    <t>Technician:</t>
  </si>
  <si>
    <t>Washer</t>
  </si>
  <si>
    <t xml:space="preserve"> Break</t>
  </si>
  <si>
    <t>Runout</t>
  </si>
  <si>
    <t>Nut Face</t>
  </si>
  <si>
    <t>S/N:</t>
  </si>
  <si>
    <t>Disc engrave:</t>
  </si>
  <si>
    <t xml:space="preserve">          Hex Nut Type:</t>
  </si>
  <si>
    <t xml:space="preserve">          Nut Lube:</t>
  </si>
  <si>
    <t xml:space="preserve">          Target Load:</t>
  </si>
  <si>
    <t xml:space="preserve">          Pump Pressure:</t>
  </si>
  <si>
    <t>Test #</t>
  </si>
  <si>
    <t>file:</t>
  </si>
  <si>
    <t>Disc finish:</t>
  </si>
  <si>
    <t>Disc mtrl/R.C.:</t>
  </si>
  <si>
    <t xml:space="preserve">          Number of tests:</t>
  </si>
  <si>
    <t>Good 1--5 Bad</t>
  </si>
  <si>
    <t>Lbs</t>
  </si>
  <si>
    <t>psi</t>
  </si>
  <si>
    <t>Customer:</t>
  </si>
  <si>
    <t>FtLbs</t>
  </si>
  <si>
    <t>Load Cell</t>
  </si>
  <si>
    <t>New nut factor (k) based on average load and applied torque</t>
  </si>
  <si>
    <t>Test Average =</t>
  </si>
  <si>
    <t xml:space="preserve">          Nut factor (K)</t>
  </si>
  <si>
    <t>intact</t>
  </si>
  <si>
    <t xml:space="preserve">Ears </t>
  </si>
  <si>
    <t xml:space="preserve">  Notes:</t>
  </si>
  <si>
    <t>New Nut Factor (K) =</t>
  </si>
  <si>
    <r>
      <t>Achieved</t>
    </r>
    <r>
      <rPr>
        <sz val="10"/>
        <rFont val="Arial"/>
        <family val="2"/>
      </rPr>
      <t>(lbs)</t>
    </r>
  </si>
  <si>
    <r>
      <t xml:space="preserve">Load </t>
    </r>
    <r>
      <rPr>
        <sz val="10"/>
        <rFont val="Arial"/>
        <family val="2"/>
      </rPr>
      <t>(lbs)</t>
    </r>
  </si>
  <si>
    <r>
      <t xml:space="preserve">Force </t>
    </r>
    <r>
      <rPr>
        <sz val="10"/>
        <rFont val="Arial"/>
        <family val="2"/>
      </rPr>
      <t>(lbs)</t>
    </r>
  </si>
  <si>
    <t>To calculate new nut factor (K) for this test, insert Stud Dia (inch) here=</t>
  </si>
  <si>
    <t>*Green and yellow cells must be filled out to do nut factor calculations</t>
  </si>
  <si>
    <t xml:space="preserve">          Applied Torque:</t>
  </si>
  <si>
    <t>1 1/2-8un</t>
  </si>
  <si>
    <t>hyhouse</t>
  </si>
  <si>
    <t>015</t>
  </si>
  <si>
    <t>p 7 I 015</t>
  </si>
  <si>
    <t>gr 7</t>
  </si>
  <si>
    <t>blk oxide</t>
  </si>
  <si>
    <t>gr 2h</t>
  </si>
  <si>
    <t>ts801</t>
  </si>
  <si>
    <t>av-3</t>
  </si>
  <si>
    <t>lc-150</t>
  </si>
  <si>
    <t>2395786</t>
  </si>
  <si>
    <t>04.15.03</t>
  </si>
  <si>
    <t>R.K.</t>
  </si>
  <si>
    <t>di.108.015</t>
  </si>
  <si>
    <t>ok</t>
  </si>
  <si>
    <t>xxxx</t>
  </si>
  <si>
    <t xml:space="preserve">no </t>
  </si>
  <si>
    <t>na</t>
  </si>
  <si>
    <t>1032</t>
  </si>
  <si>
    <t xml:space="preserve">              di.108.015</t>
  </si>
  <si>
    <t>Disc Washer Inspection and Consistancy Tests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</si>
</sst>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mm/dd/yy"/>
    <numFmt numFmtId="167" formatCode="0.000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3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30" xfId="0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10" xfId="0" applyBorder="1" applyAlignment="1">
      <alignment/>
    </xf>
    <xf numFmtId="0" fontId="1" fillId="0" borderId="25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167" fontId="1" fillId="35" borderId="43" xfId="0" applyNumberFormat="1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166" fontId="0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45" xfId="0" applyNumberFormat="1" applyFont="1" applyBorder="1" applyAlignment="1">
      <alignment horizontal="left"/>
    </xf>
    <xf numFmtId="49" fontId="0" fillId="0" borderId="45" xfId="0" applyNumberFormat="1" applyBorder="1" applyAlignment="1">
      <alignment horizontal="left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47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7" xfId="0" applyFont="1" applyBorder="1" applyAlignment="1">
      <alignment/>
    </xf>
    <xf numFmtId="49" fontId="0" fillId="0" borderId="47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104775</xdr:rowOff>
    </xdr:from>
    <xdr:to>
      <xdr:col>11</xdr:col>
      <xdr:colOff>676275</xdr:colOff>
      <xdr:row>12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28650" y="2952750"/>
          <a:ext cx="839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171450</xdr:rowOff>
    </xdr:from>
    <xdr:to>
      <xdr:col>12</xdr:col>
      <xdr:colOff>0</xdr:colOff>
      <xdr:row>12</xdr:row>
      <xdr:rowOff>171450</xdr:rowOff>
    </xdr:to>
    <xdr:sp>
      <xdr:nvSpPr>
        <xdr:cNvPr id="2" name="Line 5"/>
        <xdr:cNvSpPr>
          <a:spLocks/>
        </xdr:cNvSpPr>
      </xdr:nvSpPr>
      <xdr:spPr>
        <a:xfrm>
          <a:off x="638175" y="3019425"/>
          <a:ext cx="841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762000</xdr:colOff>
      <xdr:row>0</xdr:row>
      <xdr:rowOff>28575</xdr:rowOff>
    </xdr:from>
    <xdr:to>
      <xdr:col>8</xdr:col>
      <xdr:colOff>314325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8575"/>
          <a:ext cx="404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tabSelected="1" zoomScale="75" zoomScaleNormal="75" zoomScalePageLayoutView="0" workbookViewId="0" topLeftCell="A1">
      <selection activeCell="O8" sqref="O8"/>
    </sheetView>
  </sheetViews>
  <sheetFormatPr defaultColWidth="9.140625" defaultRowHeight="12.75"/>
  <cols>
    <col min="2" max="2" width="7.421875" style="0" customWidth="1"/>
    <col min="3" max="3" width="11.28125" style="0" customWidth="1"/>
    <col min="4" max="4" width="14.7109375" style="0" customWidth="1"/>
    <col min="5" max="5" width="14.28125" style="0" customWidth="1"/>
    <col min="6" max="6" width="13.28125" style="0" customWidth="1"/>
    <col min="7" max="7" width="12.421875" style="0" customWidth="1"/>
    <col min="8" max="8" width="12.7109375" style="0" customWidth="1"/>
    <col min="9" max="9" width="9.8515625" style="0" customWidth="1"/>
    <col min="10" max="10" width="12.28125" style="0" customWidth="1"/>
    <col min="11" max="11" width="7.7109375" style="0" customWidth="1"/>
    <col min="12" max="12" width="10.57421875" style="0" customWidth="1"/>
  </cols>
  <sheetData>
    <row r="1" spans="2:12" ht="12.7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2.7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2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45" customHeight="1" thickBot="1">
      <c r="B5" s="60" t="s">
        <v>71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8.75" customHeight="1">
      <c r="B6" s="61" t="s">
        <v>0</v>
      </c>
      <c r="C6" s="27"/>
      <c r="D6" s="62" t="s">
        <v>51</v>
      </c>
      <c r="E6" s="63"/>
      <c r="F6" s="51" t="s">
        <v>23</v>
      </c>
      <c r="G6" s="27"/>
      <c r="H6" s="62" t="s">
        <v>57</v>
      </c>
      <c r="I6" s="27"/>
      <c r="J6" s="51" t="s">
        <v>14</v>
      </c>
      <c r="K6" s="64" t="s">
        <v>59</v>
      </c>
      <c r="L6" s="65"/>
    </row>
    <row r="7" spans="2:12" ht="18.75" customHeight="1">
      <c r="B7" s="66" t="s">
        <v>35</v>
      </c>
      <c r="C7" s="7"/>
      <c r="D7" s="14" t="s">
        <v>52</v>
      </c>
      <c r="E7" s="16"/>
      <c r="F7" s="8" t="s">
        <v>24</v>
      </c>
      <c r="G7" s="7"/>
      <c r="H7" s="14" t="s">
        <v>58</v>
      </c>
      <c r="I7" s="7"/>
      <c r="J7" s="8" t="s">
        <v>21</v>
      </c>
      <c r="K7" s="15" t="s">
        <v>69</v>
      </c>
      <c r="L7" s="67"/>
    </row>
    <row r="8" spans="2:12" ht="18.75" customHeight="1">
      <c r="B8" s="66" t="s">
        <v>1</v>
      </c>
      <c r="C8" s="7"/>
      <c r="D8" s="14" t="s">
        <v>66</v>
      </c>
      <c r="E8" s="16"/>
      <c r="F8" s="8" t="s">
        <v>40</v>
      </c>
      <c r="G8" s="8"/>
      <c r="H8" s="13">
        <v>0.109</v>
      </c>
      <c r="I8" s="7"/>
      <c r="J8" s="8" t="s">
        <v>37</v>
      </c>
      <c r="K8" s="15" t="s">
        <v>60</v>
      </c>
      <c r="L8" s="67" t="s">
        <v>61</v>
      </c>
    </row>
    <row r="9" spans="2:12" ht="18.75" customHeight="1">
      <c r="B9" s="66" t="s">
        <v>2</v>
      </c>
      <c r="C9" s="7"/>
      <c r="D9" s="14" t="s">
        <v>53</v>
      </c>
      <c r="E9" s="16"/>
      <c r="F9" s="8" t="s">
        <v>25</v>
      </c>
      <c r="G9" s="7"/>
      <c r="H9" s="18">
        <v>86000</v>
      </c>
      <c r="I9" s="7" t="s">
        <v>33</v>
      </c>
      <c r="J9" s="8" t="s">
        <v>15</v>
      </c>
      <c r="K9" s="58" t="s">
        <v>62</v>
      </c>
      <c r="L9" s="68"/>
    </row>
    <row r="10" spans="2:12" ht="18.75" customHeight="1">
      <c r="B10" s="66" t="s">
        <v>22</v>
      </c>
      <c r="C10" s="7"/>
      <c r="D10" s="14" t="s">
        <v>54</v>
      </c>
      <c r="E10" s="16"/>
      <c r="F10" s="8" t="s">
        <v>26</v>
      </c>
      <c r="G10" s="7"/>
      <c r="H10" s="13">
        <v>4017</v>
      </c>
      <c r="I10" s="7" t="s">
        <v>34</v>
      </c>
      <c r="J10" s="8" t="s">
        <v>16</v>
      </c>
      <c r="K10" s="13" t="s">
        <v>63</v>
      </c>
      <c r="L10" s="69"/>
    </row>
    <row r="11" spans="2:12" ht="17.25" customHeight="1">
      <c r="B11" s="66" t="s">
        <v>30</v>
      </c>
      <c r="C11" s="7"/>
      <c r="D11" s="14" t="s">
        <v>55</v>
      </c>
      <c r="E11" s="14"/>
      <c r="F11" s="8" t="s">
        <v>50</v>
      </c>
      <c r="G11" s="8"/>
      <c r="H11" s="19">
        <v>1172</v>
      </c>
      <c r="I11" s="7" t="s">
        <v>36</v>
      </c>
      <c r="J11" s="7"/>
      <c r="K11" s="13"/>
      <c r="L11" s="69"/>
    </row>
    <row r="12" spans="2:12" ht="17.25" customHeight="1">
      <c r="B12" s="66" t="s">
        <v>29</v>
      </c>
      <c r="C12" s="7"/>
      <c r="D12" s="14" t="s">
        <v>56</v>
      </c>
      <c r="E12" s="16"/>
      <c r="F12" s="8" t="s">
        <v>31</v>
      </c>
      <c r="G12" s="8"/>
      <c r="H12" s="25">
        <v>8</v>
      </c>
      <c r="I12" s="7"/>
      <c r="J12" s="8" t="s">
        <v>28</v>
      </c>
      <c r="K12" s="17" t="s">
        <v>64</v>
      </c>
      <c r="L12" s="70"/>
    </row>
    <row r="13" spans="2:12" ht="17.25" customHeight="1">
      <c r="B13" s="71"/>
      <c r="C13" s="8"/>
      <c r="D13" s="8"/>
      <c r="E13" s="7"/>
      <c r="F13" s="8"/>
      <c r="G13" s="8"/>
      <c r="H13" s="8"/>
      <c r="I13" s="7"/>
      <c r="J13" s="7"/>
      <c r="K13" s="7"/>
      <c r="L13" s="20"/>
    </row>
    <row r="14" spans="2:12" ht="15.75" thickBot="1">
      <c r="B14" s="72"/>
      <c r="C14" s="22"/>
      <c r="D14" s="73"/>
      <c r="E14" s="22"/>
      <c r="F14" s="22"/>
      <c r="G14" s="22"/>
      <c r="H14" s="22"/>
      <c r="I14" s="22"/>
      <c r="J14" s="22" t="s">
        <v>32</v>
      </c>
      <c r="K14" s="22"/>
      <c r="L14" s="23"/>
    </row>
    <row r="15" spans="2:12" ht="15">
      <c r="B15" s="1" t="s">
        <v>27</v>
      </c>
      <c r="C15" s="2" t="s">
        <v>3</v>
      </c>
      <c r="D15" s="2" t="s">
        <v>5</v>
      </c>
      <c r="E15" s="2" t="s">
        <v>6</v>
      </c>
      <c r="F15" s="2" t="s">
        <v>8</v>
      </c>
      <c r="G15" s="9" t="s">
        <v>9</v>
      </c>
      <c r="H15" s="9" t="s">
        <v>13</v>
      </c>
      <c r="I15" s="9" t="s">
        <v>11</v>
      </c>
      <c r="J15" s="9" t="s">
        <v>17</v>
      </c>
      <c r="K15" s="2" t="s">
        <v>42</v>
      </c>
      <c r="L15" s="3" t="s">
        <v>20</v>
      </c>
    </row>
    <row r="16" spans="2:12" ht="15.75" thickBot="1">
      <c r="B16" s="4"/>
      <c r="C16" s="5" t="s">
        <v>4</v>
      </c>
      <c r="D16" s="5" t="s">
        <v>45</v>
      </c>
      <c r="E16" s="5" t="s">
        <v>7</v>
      </c>
      <c r="F16" s="5" t="s">
        <v>46</v>
      </c>
      <c r="G16" s="10" t="s">
        <v>10</v>
      </c>
      <c r="H16" s="10" t="s">
        <v>47</v>
      </c>
      <c r="I16" s="10" t="s">
        <v>12</v>
      </c>
      <c r="J16" s="10" t="s">
        <v>18</v>
      </c>
      <c r="K16" s="5" t="s">
        <v>41</v>
      </c>
      <c r="L16" s="6" t="s">
        <v>19</v>
      </c>
    </row>
    <row r="17" spans="2:12" ht="17.25" customHeight="1">
      <c r="B17" s="11">
        <v>1</v>
      </c>
      <c r="C17" s="35" t="s">
        <v>65</v>
      </c>
      <c r="D17" s="35">
        <v>85500</v>
      </c>
      <c r="E17" s="35" t="s">
        <v>67</v>
      </c>
      <c r="F17" s="35">
        <v>500</v>
      </c>
      <c r="G17" s="36">
        <f>(D17/H9)*100</f>
        <v>99.4186046511628</v>
      </c>
      <c r="H17" s="37" t="s">
        <v>68</v>
      </c>
      <c r="I17" s="35">
        <v>28</v>
      </c>
      <c r="J17" s="35">
        <v>1</v>
      </c>
      <c r="K17" s="38">
        <v>4</v>
      </c>
      <c r="L17" s="39" t="s">
        <v>68</v>
      </c>
    </row>
    <row r="18" spans="2:12" ht="17.25" customHeight="1">
      <c r="B18" s="12">
        <v>2</v>
      </c>
      <c r="C18" s="35" t="s">
        <v>65</v>
      </c>
      <c r="D18" s="40">
        <v>88200</v>
      </c>
      <c r="E18" s="35" t="s">
        <v>67</v>
      </c>
      <c r="F18" s="40">
        <v>700</v>
      </c>
      <c r="G18" s="36">
        <f>(D18/H9)*100</f>
        <v>102.55813953488374</v>
      </c>
      <c r="H18" s="37" t="s">
        <v>68</v>
      </c>
      <c r="I18" s="40"/>
      <c r="J18" s="40">
        <v>1</v>
      </c>
      <c r="K18" s="42">
        <v>4</v>
      </c>
      <c r="L18" s="39" t="s">
        <v>68</v>
      </c>
    </row>
    <row r="19" spans="2:12" ht="17.25" customHeight="1">
      <c r="B19" s="12">
        <v>3</v>
      </c>
      <c r="C19" s="35" t="s">
        <v>65</v>
      </c>
      <c r="D19" s="40">
        <v>88000</v>
      </c>
      <c r="E19" s="35" t="s">
        <v>67</v>
      </c>
      <c r="F19" s="40">
        <v>250</v>
      </c>
      <c r="G19" s="36">
        <f>(D19/H9)*100</f>
        <v>102.32558139534885</v>
      </c>
      <c r="H19" s="37" t="s">
        <v>68</v>
      </c>
      <c r="I19" s="40">
        <v>28</v>
      </c>
      <c r="J19" s="40">
        <v>2</v>
      </c>
      <c r="K19" s="42">
        <v>3</v>
      </c>
      <c r="L19" s="39" t="s">
        <v>68</v>
      </c>
    </row>
    <row r="20" spans="2:12" ht="17.25" customHeight="1">
      <c r="B20" s="12">
        <v>4</v>
      </c>
      <c r="C20" s="35" t="s">
        <v>65</v>
      </c>
      <c r="D20" s="40">
        <v>85700</v>
      </c>
      <c r="E20" s="35" t="s">
        <v>67</v>
      </c>
      <c r="F20" s="40">
        <v>600</v>
      </c>
      <c r="G20" s="36">
        <f>(D20/H9)*100</f>
        <v>99.65116279069768</v>
      </c>
      <c r="H20" s="37" t="s">
        <v>68</v>
      </c>
      <c r="I20" s="40"/>
      <c r="J20" s="40">
        <v>2</v>
      </c>
      <c r="K20" s="42">
        <v>3</v>
      </c>
      <c r="L20" s="39" t="s">
        <v>68</v>
      </c>
    </row>
    <row r="21" spans="2:12" ht="17.25" customHeight="1">
      <c r="B21" s="12">
        <v>5</v>
      </c>
      <c r="C21" s="35" t="s">
        <v>65</v>
      </c>
      <c r="D21" s="40">
        <v>87000</v>
      </c>
      <c r="E21" s="35" t="s">
        <v>67</v>
      </c>
      <c r="F21" s="40">
        <v>750</v>
      </c>
      <c r="G21" s="36">
        <f>(D21/H9)*100</f>
        <v>101.16279069767442</v>
      </c>
      <c r="H21" s="37" t="s">
        <v>68</v>
      </c>
      <c r="I21" s="40">
        <v>29</v>
      </c>
      <c r="J21" s="40">
        <v>1</v>
      </c>
      <c r="K21" s="42">
        <v>4</v>
      </c>
      <c r="L21" s="39" t="s">
        <v>68</v>
      </c>
    </row>
    <row r="22" spans="2:12" ht="17.25" customHeight="1">
      <c r="B22" s="12">
        <v>6</v>
      </c>
      <c r="C22" s="35" t="s">
        <v>65</v>
      </c>
      <c r="D22" s="40">
        <v>84500</v>
      </c>
      <c r="E22" s="35" t="s">
        <v>67</v>
      </c>
      <c r="F22" s="40">
        <v>400</v>
      </c>
      <c r="G22" s="36">
        <f>(D22/H9)*100</f>
        <v>98.25581395348837</v>
      </c>
      <c r="H22" s="37" t="s">
        <v>68</v>
      </c>
      <c r="I22" s="40"/>
      <c r="J22" s="40">
        <v>1</v>
      </c>
      <c r="K22" s="42">
        <v>4</v>
      </c>
      <c r="L22" s="39" t="s">
        <v>68</v>
      </c>
    </row>
    <row r="23" spans="2:12" ht="17.25" customHeight="1">
      <c r="B23" s="12">
        <v>7</v>
      </c>
      <c r="C23" s="35" t="s">
        <v>65</v>
      </c>
      <c r="D23" s="40">
        <v>89800</v>
      </c>
      <c r="E23" s="35" t="s">
        <v>67</v>
      </c>
      <c r="F23" s="40">
        <v>400</v>
      </c>
      <c r="G23" s="36">
        <f>(D23/H9)*100</f>
        <v>104.4186046511628</v>
      </c>
      <c r="H23" s="37" t="s">
        <v>68</v>
      </c>
      <c r="I23" s="40"/>
      <c r="J23" s="40">
        <v>1</v>
      </c>
      <c r="K23" s="42">
        <v>4</v>
      </c>
      <c r="L23" s="39" t="s">
        <v>68</v>
      </c>
    </row>
    <row r="24" spans="2:12" ht="17.25" customHeight="1">
      <c r="B24" s="12">
        <v>8</v>
      </c>
      <c r="C24" s="35" t="s">
        <v>65</v>
      </c>
      <c r="D24" s="40">
        <v>84000</v>
      </c>
      <c r="E24" s="35" t="s">
        <v>67</v>
      </c>
      <c r="F24" s="40">
        <v>500</v>
      </c>
      <c r="G24" s="36">
        <f>(D24/H9)*100</f>
        <v>97.67441860465115</v>
      </c>
      <c r="H24" s="37" t="s">
        <v>68</v>
      </c>
      <c r="I24" s="40">
        <v>28</v>
      </c>
      <c r="J24" s="40">
        <v>2</v>
      </c>
      <c r="K24" s="42">
        <v>4</v>
      </c>
      <c r="L24" s="39" t="s">
        <v>68</v>
      </c>
    </row>
    <row r="25" spans="2:12" ht="17.25" customHeight="1">
      <c r="B25" s="12">
        <v>9</v>
      </c>
      <c r="C25" s="35"/>
      <c r="D25" s="40"/>
      <c r="E25" s="35"/>
      <c r="F25" s="40"/>
      <c r="G25" s="36"/>
      <c r="H25" s="41"/>
      <c r="I25" s="40"/>
      <c r="J25" s="40"/>
      <c r="K25" s="42"/>
      <c r="L25" s="43"/>
    </row>
    <row r="26" spans="2:12" ht="17.25" customHeight="1">
      <c r="B26" s="12">
        <v>10</v>
      </c>
      <c r="C26" s="35"/>
      <c r="D26" s="40"/>
      <c r="E26" s="35"/>
      <c r="F26" s="40"/>
      <c r="G26" s="36"/>
      <c r="H26" s="41"/>
      <c r="I26" s="40"/>
      <c r="J26" s="40"/>
      <c r="K26" s="42"/>
      <c r="L26" s="43"/>
    </row>
    <row r="27" spans="2:12" ht="17.25" customHeight="1">
      <c r="B27" s="12">
        <v>11</v>
      </c>
      <c r="C27" s="40"/>
      <c r="D27" s="40"/>
      <c r="E27" s="40"/>
      <c r="F27" s="40"/>
      <c r="G27" s="36"/>
      <c r="H27" s="41"/>
      <c r="I27" s="40"/>
      <c r="J27" s="40"/>
      <c r="K27" s="42"/>
      <c r="L27" s="43"/>
    </row>
    <row r="28" spans="2:12" ht="17.25" customHeight="1">
      <c r="B28" s="12">
        <v>12</v>
      </c>
      <c r="C28" s="40"/>
      <c r="D28" s="40"/>
      <c r="E28" s="40"/>
      <c r="F28" s="40"/>
      <c r="G28" s="36"/>
      <c r="H28" s="41"/>
      <c r="I28" s="40"/>
      <c r="J28" s="40"/>
      <c r="K28" s="42"/>
      <c r="L28" s="43"/>
    </row>
    <row r="29" spans="2:12" ht="17.25" customHeight="1">
      <c r="B29" s="12">
        <v>13</v>
      </c>
      <c r="C29" s="40"/>
      <c r="D29" s="40"/>
      <c r="E29" s="40"/>
      <c r="F29" s="40"/>
      <c r="G29" s="36"/>
      <c r="H29" s="41"/>
      <c r="I29" s="40"/>
      <c r="J29" s="40"/>
      <c r="K29" s="42"/>
      <c r="L29" s="43"/>
    </row>
    <row r="30" spans="2:12" ht="17.25" customHeight="1">
      <c r="B30" s="12">
        <v>14</v>
      </c>
      <c r="C30" s="40"/>
      <c r="D30" s="40"/>
      <c r="E30" s="40"/>
      <c r="F30" s="40"/>
      <c r="G30" s="36"/>
      <c r="H30" s="41"/>
      <c r="I30" s="40"/>
      <c r="J30" s="40"/>
      <c r="K30" s="42"/>
      <c r="L30" s="43"/>
    </row>
    <row r="31" spans="2:12" ht="17.25" customHeight="1" thickBot="1">
      <c r="B31" s="24">
        <v>15</v>
      </c>
      <c r="C31" s="44"/>
      <c r="D31" s="44"/>
      <c r="E31" s="44"/>
      <c r="F31" s="44"/>
      <c r="G31" s="45"/>
      <c r="H31" s="52"/>
      <c r="I31" s="53"/>
      <c r="J31" s="53"/>
      <c r="K31" s="54"/>
      <c r="L31" s="55"/>
    </row>
    <row r="32" spans="2:12" ht="17.25" customHeight="1" thickBot="1" thickTop="1">
      <c r="B32" s="47" t="s">
        <v>39</v>
      </c>
      <c r="C32" s="32"/>
      <c r="D32" s="48">
        <f>AVERAGE(D17:D31)</f>
        <v>86587.5</v>
      </c>
      <c r="E32" s="32"/>
      <c r="F32" s="32"/>
      <c r="G32" s="49"/>
      <c r="H32" s="29" t="s">
        <v>43</v>
      </c>
      <c r="I32" s="27"/>
      <c r="J32" s="27"/>
      <c r="K32" s="26"/>
      <c r="L32" s="28"/>
    </row>
    <row r="33" spans="2:12" ht="17.25" customHeight="1">
      <c r="B33" s="50" t="s">
        <v>49</v>
      </c>
      <c r="C33" s="27"/>
      <c r="D33" s="51"/>
      <c r="E33" s="27"/>
      <c r="F33" s="27"/>
      <c r="G33" s="28"/>
      <c r="H33" s="7"/>
      <c r="I33" s="7"/>
      <c r="J33" s="7"/>
      <c r="K33" s="33"/>
      <c r="L33" s="20"/>
    </row>
    <row r="34" spans="2:12" ht="17.25" customHeight="1">
      <c r="B34" s="30" t="s">
        <v>48</v>
      </c>
      <c r="C34" s="7"/>
      <c r="D34" s="7"/>
      <c r="E34" s="7"/>
      <c r="F34" s="7"/>
      <c r="G34" s="57">
        <v>1.5</v>
      </c>
      <c r="H34" s="7"/>
      <c r="I34" s="7"/>
      <c r="J34" s="33"/>
      <c r="K34" s="7"/>
      <c r="L34" s="20"/>
    </row>
    <row r="35" spans="2:12" ht="12.75">
      <c r="B35" s="30" t="s">
        <v>38</v>
      </c>
      <c r="C35" s="7"/>
      <c r="D35" s="7"/>
      <c r="E35" s="7"/>
      <c r="F35" s="7"/>
      <c r="G35" s="20"/>
      <c r="H35" s="7"/>
      <c r="I35" s="7"/>
      <c r="J35" s="7"/>
      <c r="K35" s="7"/>
      <c r="L35" s="20"/>
    </row>
    <row r="36" spans="2:12" ht="15.75" thickBot="1">
      <c r="B36" s="21" t="s">
        <v>44</v>
      </c>
      <c r="C36" s="31"/>
      <c r="D36" s="46"/>
      <c r="E36" s="56">
        <f>(H11*12)/(D32*G34)</f>
        <v>0.10828352822289591</v>
      </c>
      <c r="F36" s="22"/>
      <c r="G36" s="23"/>
      <c r="H36" s="22"/>
      <c r="I36" s="34"/>
      <c r="J36" s="22"/>
      <c r="K36" s="22"/>
      <c r="L36" s="23"/>
    </row>
    <row r="37" ht="12.75">
      <c r="K37" s="33" t="s">
        <v>70</v>
      </c>
    </row>
  </sheetData>
  <sheetProtection/>
  <mergeCells count="2">
    <mergeCell ref="B5:L5"/>
    <mergeCell ref="B1:L4"/>
  </mergeCells>
  <printOptions/>
  <pageMargins left="0.25" right="0.25" top="0.5" bottom="0.25" header="0.5" footer="0"/>
  <pageSetup fitToHeight="1" fitToWidth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hytorc</dc:creator>
  <cp:keywords/>
  <dc:description/>
  <cp:lastModifiedBy>DAN</cp:lastModifiedBy>
  <cp:lastPrinted>2003-04-02T18:46:41Z</cp:lastPrinted>
  <dcterms:created xsi:type="dcterms:W3CDTF">2003-02-26T21:49:02Z</dcterms:created>
  <dcterms:modified xsi:type="dcterms:W3CDTF">2023-08-25T20:40:21Z</dcterms:modified>
  <cp:category/>
  <cp:version/>
  <cp:contentType/>
  <cp:contentStatus/>
</cp:coreProperties>
</file>